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jirikovacik/Library/CloudStorage/GoogleDrive-jiri.kovacik@gmail.com/Můj disk/OPST/67_svc/560_havirov_kuderikove/VZ/03_B/"/>
    </mc:Choice>
  </mc:AlternateContent>
  <xr:revisionPtr revIDLastSave="0" documentId="13_ncr:1_{C05FA0CC-3D95-4144-A88E-238E13CD2BEE}" xr6:coauthVersionLast="47" xr6:coauthVersionMax="47" xr10:uidLastSave="{00000000-0000-0000-0000-000000000000}"/>
  <bookViews>
    <workbookView xWindow="0" yWindow="600" windowWidth="34400" windowHeight="19240" xr2:uid="{00000000-000D-0000-FFFF-FFFF00000000}"/>
  </bookViews>
  <sheets>
    <sheet name="Rozpočet" sheetId="1" r:id="rId1"/>
  </sheets>
  <definedNames>
    <definedName name="_xlnm.Print_Area" localSheetId="0">Rozpočet!$A$1:$H$33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3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4" i="1"/>
  <c r="H25" i="1"/>
  <c r="H26" i="1"/>
  <c r="H27" i="1"/>
  <c r="H28" i="1"/>
  <c r="H29" i="1"/>
  <c r="H7" i="1"/>
  <c r="H31" i="1" l="1"/>
  <c r="H32" i="1" s="1"/>
  <c r="H33" i="1" s="1"/>
</calcChain>
</file>

<file path=xl/sharedStrings.xml><?xml version="1.0" encoding="utf-8"?>
<sst xmlns="http://schemas.openxmlformats.org/spreadsheetml/2006/main" count="88" uniqueCount="53">
  <si>
    <t>Č.</t>
  </si>
  <si>
    <t>Položka</t>
  </si>
  <si>
    <t>Technická specifikace (minimální požadavek)</t>
  </si>
  <si>
    <t>MJ</t>
  </si>
  <si>
    <t>Množství</t>
  </si>
  <si>
    <t>Jednotková cena bez DPH (Kč)</t>
  </si>
  <si>
    <t>Cena celkem bez DPH (Kč)</t>
  </si>
  <si>
    <t>Šikmá zvedací plošina</t>
  </si>
  <si>
    <t>ks</t>
  </si>
  <si>
    <t>Vodicí kolejnice</t>
  </si>
  <si>
    <t>soubor</t>
  </si>
  <si>
    <t>Tvarové prvky kolejnice</t>
  </si>
  <si>
    <t>Boční nájezdy plošiny</t>
  </si>
  <si>
    <t>Ovládání z plošiny i z nástupních stanic; bezdrátový ovladač pro doprovod; zabezpečení pomocí klíče nebo magnetického klíče.</t>
  </si>
  <si>
    <t>Mezizastávka</t>
  </si>
  <si>
    <t>Realizace mezizastávky včetně potřebného ovládání a bezpečnostních prvků.</t>
  </si>
  <si>
    <t>Kotvení a montážní prvky</t>
  </si>
  <si>
    <t>Instalace zařízení</t>
  </si>
  <si>
    <t>Zkoušky a uvedení do provozu</t>
  </si>
  <si>
    <t>Provedení předepsaných zkoušek zařízení a funkční testy před uvedením do provozu.</t>
  </si>
  <si>
    <t>Dodání návodu k obsluze, prohlášení o shodě, revizních dokumentů a dalších dokladů dle legislativy.</t>
  </si>
  <si>
    <t>Doprava a balení</t>
  </si>
  <si>
    <t>Doprava zařízení na místo instalace, manipulace a balení.</t>
  </si>
  <si>
    <t>m</t>
  </si>
  <si>
    <t>Motorické boční nájezdy plošiny pro bezpečný nájezd invalidního vozíku.</t>
  </si>
  <si>
    <t>Ovládací systém pro doprovod</t>
  </si>
  <si>
    <t>Ovládací systém - patrový ovladač</t>
  </si>
  <si>
    <t>Kotvení kolejnice do ocelových nosných prvků včetně montážního materiálu.</t>
  </si>
  <si>
    <t>Dokumentace*</t>
  </si>
  <si>
    <t>*/ společná dokumentace je přípustná</t>
  </si>
  <si>
    <t>DPH v KČ</t>
  </si>
  <si>
    <t>CENA CELKME ZA ZAKÁZKU VČ. DPH</t>
  </si>
  <si>
    <t>CENA CELKEM ZA ZAKÁZKU BEZ DPH</t>
  </si>
  <si>
    <t>vyplňujte pouze modrá pole</t>
  </si>
  <si>
    <t>Zadavatel:</t>
  </si>
  <si>
    <t>Název veřejné zakázky:</t>
  </si>
  <si>
    <t>Příloha č. 3 Zadávací dokumentace</t>
  </si>
  <si>
    <t>Kompletní montáž zařízení, elektroinstalace pro příkon 0,2 kW, revize přípojky, nastavení a zprovoznění.</t>
  </si>
  <si>
    <t>Dodavatel je povinen před zahájením výroby zařízení provést kontrolní zaměření na místě plnění a ověřit všechny rozměry a technické podmínky potřebné pro instalaci zařízení.</t>
  </si>
  <si>
    <t>na plošině přenosné</t>
  </si>
  <si>
    <t>dálkový</t>
  </si>
  <si>
    <t>Kotvení na samostatné nohy včetně montážního materiálu.</t>
  </si>
  <si>
    <t>Motorizované sklápění plošiny</t>
  </si>
  <si>
    <t>Umístění</t>
  </si>
  <si>
    <t>Zatáčky a tvarové prvky kolejnice tj. zatáčky 90°.</t>
  </si>
  <si>
    <t>PLOŠINA 01</t>
  </si>
  <si>
    <t>PLOŠINA 02</t>
  </si>
  <si>
    <t>Základní škola Havířov-Město M. Kudeříkové 14 okres Karviná, příspěvková organizace</t>
  </si>
  <si>
    <t>Elektrická šikmá plošina pro přepravu osob po schodišti; plošina min. 900×700 mm; nosnost min. 250 kg; sklápěcí konstrukce; provozní napětí cca 24 V nebo ekvivalent; splnění EN 81‑40 nebo rovnocenné řešení. Orientace LEVÁ, interní provedení.</t>
  </si>
  <si>
    <t>Vodicí kolejnice pro šikmou plošinu min. nosnost 250 kg včetně nosné konstrukce a kotevních prvků; délka cca 17-19 m; přizpůsobení konkrétnímu schodišti.</t>
  </si>
  <si>
    <t>Elektrická šikmá plošina pro přepravu osob po schodišti; plošina min. 900×700 mm; nosnost min. 200 kg; sklápěcí konstrukce; provozní napětí cca 24 V nebo ekvivalent; splnění EN 81‑40 nebo rovnocenné řešenéí. Orientace PRAVÁ, interní provedení.</t>
  </si>
  <si>
    <t>Vodicí kolejnice pro šikmou plošinu pro min. nosnost 200 kg včetně nosné konstrukce a kotevních prvků; délka cca 6-7 m; přizpůsobení konkrétnímu schodišti.</t>
  </si>
  <si>
    <t>Dodávka šikmých zvedacích plošin ZŠ M. Kudeříkové Havířov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</si>
</sst>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i/>
      <sz val="11"/>
      <color theme="1"/>
      <name val="Calibri Light"/>
      <family val="2"/>
    </font>
    <font>
      <i/>
      <sz val="11"/>
      <color rgb="FFFF0000"/>
      <name val="Calibri Light"/>
      <family val="2"/>
    </font>
    <font>
      <sz val="10"/>
      <name val="Arial"/>
      <family val="2"/>
      <charset val="238"/>
    </font>
    <font>
      <sz val="1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43" fontId="2" fillId="0" borderId="0" xfId="1" applyFont="1" applyAlignment="1">
      <alignment wrapText="1"/>
    </xf>
    <xf numFmtId="0" fontId="4" fillId="0" borderId="0" xfId="0" applyFont="1"/>
    <xf numFmtId="0" fontId="5" fillId="0" borderId="0" xfId="0" applyFont="1"/>
    <xf numFmtId="0" fontId="3" fillId="0" borderId="2" xfId="0" applyFont="1" applyBorder="1" applyAlignment="1">
      <alignment horizontal="left"/>
    </xf>
    <xf numFmtId="0" fontId="2" fillId="0" borderId="2" xfId="0" applyFont="1" applyBorder="1"/>
    <xf numFmtId="43" fontId="2" fillId="0" borderId="2" xfId="1" applyFont="1" applyBorder="1" applyAlignment="1">
      <alignment wrapText="1"/>
    </xf>
    <xf numFmtId="0" fontId="2" fillId="2" borderId="3" xfId="0" applyFont="1" applyFill="1" applyBorder="1"/>
    <xf numFmtId="0" fontId="2" fillId="2" borderId="3" xfId="0" applyFont="1" applyFill="1" applyBorder="1" applyAlignment="1">
      <alignment wrapText="1"/>
    </xf>
    <xf numFmtId="43" fontId="2" fillId="2" borderId="3" xfId="1" applyFont="1" applyFill="1" applyBorder="1" applyAlignment="1">
      <alignment wrapText="1"/>
    </xf>
    <xf numFmtId="0" fontId="2" fillId="3" borderId="4" xfId="0" applyFont="1" applyFill="1" applyBorder="1"/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43" fontId="2" fillId="4" borderId="5" xfId="1" applyFont="1" applyFill="1" applyBorder="1" applyAlignment="1" applyProtection="1">
      <alignment wrapText="1"/>
      <protection locked="0"/>
    </xf>
    <xf numFmtId="43" fontId="2" fillId="4" borderId="1" xfId="1" applyFont="1" applyFill="1" applyBorder="1" applyAlignment="1" applyProtection="1">
      <alignment wrapText="1"/>
      <protection locked="0"/>
    </xf>
    <xf numFmtId="43" fontId="2" fillId="4" borderId="3" xfId="1" applyFont="1" applyFill="1" applyBorder="1" applyAlignment="1" applyProtection="1">
      <alignment wrapText="1"/>
      <protection locked="0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2" fillId="3" borderId="4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43" fontId="2" fillId="0" borderId="5" xfId="1" applyFont="1" applyFill="1" applyBorder="1" applyAlignment="1">
      <alignment wrapText="1"/>
    </xf>
    <xf numFmtId="43" fontId="2" fillId="0" borderId="1" xfId="1" applyFont="1" applyFill="1" applyBorder="1" applyAlignment="1">
      <alignment wrapText="1"/>
    </xf>
    <xf numFmtId="43" fontId="2" fillId="0" borderId="3" xfId="1" applyFont="1" applyFill="1" applyBorder="1" applyAlignment="1">
      <alignment wrapText="1"/>
    </xf>
    <xf numFmtId="0" fontId="2" fillId="3" borderId="5" xfId="0" applyFont="1" applyFill="1" applyBorder="1"/>
    <xf numFmtId="0" fontId="2" fillId="3" borderId="5" xfId="0" applyFont="1" applyFill="1" applyBorder="1" applyAlignment="1">
      <alignment wrapText="1"/>
    </xf>
    <xf numFmtId="0" fontId="2" fillId="3" borderId="6" xfId="0" applyFont="1" applyFill="1" applyBorder="1"/>
    <xf numFmtId="0" fontId="2" fillId="3" borderId="3" xfId="0" applyFont="1" applyFill="1" applyBorder="1"/>
    <xf numFmtId="0" fontId="2" fillId="3" borderId="3" xfId="0" applyFont="1" applyFill="1" applyBorder="1" applyAlignment="1">
      <alignment wrapText="1"/>
    </xf>
    <xf numFmtId="43" fontId="2" fillId="3" borderId="5" xfId="1" applyFont="1" applyFill="1" applyBorder="1" applyAlignment="1">
      <alignment wrapText="1"/>
    </xf>
    <xf numFmtId="43" fontId="2" fillId="3" borderId="1" xfId="1" applyFont="1" applyFill="1" applyBorder="1" applyAlignment="1">
      <alignment wrapText="1"/>
    </xf>
    <xf numFmtId="43" fontId="2" fillId="3" borderId="3" xfId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43" fontId="4" fillId="0" borderId="0" xfId="1" applyFont="1" applyAlignment="1">
      <alignment horizontal="center" wrapText="1"/>
    </xf>
    <xf numFmtId="0" fontId="3" fillId="0" borderId="5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3" borderId="5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 textRotation="90"/>
    </xf>
    <xf numFmtId="0" fontId="3" fillId="3" borderId="3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</cellXfs>
  <cellStyles count="3">
    <cellStyle name="Čárka" xfId="1" builtinId="3"/>
    <cellStyle name="Normální" xfId="0" builtinId="0"/>
    <cellStyle name="normální 3" xfId="2" xr:uid="{F077F6BF-891D-AF4E-B94F-7C69A93A9A5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zoomScale="134" zoomScaleNormal="120" workbookViewId="0">
      <selection activeCell="G8" sqref="G8"/>
    </sheetView>
  </sheetViews>
  <sheetFormatPr baseColWidth="10" defaultColWidth="8.83203125" defaultRowHeight="15" x14ac:dyDescent="0.2"/>
  <cols>
    <col min="1" max="2" width="8.83203125" style="1"/>
    <col min="3" max="3" width="29.6640625" style="1" customWidth="1"/>
    <col min="4" max="4" width="96.1640625" style="2" customWidth="1"/>
    <col min="5" max="6" width="8.83203125" style="1"/>
    <col min="7" max="8" width="19.1640625" style="7" customWidth="1"/>
    <col min="9" max="16384" width="8.83203125" style="1"/>
  </cols>
  <sheetData>
    <row r="1" spans="1:8" ht="32" customHeight="1" x14ac:dyDescent="0.2">
      <c r="G1" s="42" t="s">
        <v>36</v>
      </c>
      <c r="H1" s="42"/>
    </row>
    <row r="2" spans="1:8" s="27" customFormat="1" ht="23" x14ac:dyDescent="0.2">
      <c r="A2" s="24"/>
      <c r="B2" s="25"/>
      <c r="C2" s="26" t="s">
        <v>34</v>
      </c>
      <c r="D2" s="27" t="s">
        <v>47</v>
      </c>
      <c r="E2" s="25"/>
    </row>
    <row r="3" spans="1:8" s="27" customFormat="1" ht="16" customHeight="1" x14ac:dyDescent="0.2">
      <c r="A3" s="24"/>
      <c r="B3" s="25"/>
      <c r="C3" s="26" t="s">
        <v>35</v>
      </c>
      <c r="D3" s="50" t="s">
        <v>52</v>
      </c>
      <c r="E3" s="51"/>
      <c r="F3" s="51"/>
      <c r="G3" s="51"/>
    </row>
    <row r="5" spans="1:8" x14ac:dyDescent="0.2">
      <c r="G5" s="9" t="s">
        <v>33</v>
      </c>
    </row>
    <row r="6" spans="1:8" ht="34" customHeight="1" thickBot="1" x14ac:dyDescent="0.25">
      <c r="A6" s="13" t="s">
        <v>43</v>
      </c>
      <c r="B6" s="13" t="s">
        <v>0</v>
      </c>
      <c r="C6" s="13" t="s">
        <v>1</v>
      </c>
      <c r="D6" s="14" t="s">
        <v>2</v>
      </c>
      <c r="E6" s="13" t="s">
        <v>3</v>
      </c>
      <c r="F6" s="13" t="s">
        <v>4</v>
      </c>
      <c r="G6" s="15" t="s">
        <v>5</v>
      </c>
      <c r="H6" s="15" t="s">
        <v>6</v>
      </c>
    </row>
    <row r="7" spans="1:8" ht="32" x14ac:dyDescent="0.2">
      <c r="A7" s="43" t="s">
        <v>45</v>
      </c>
      <c r="B7" s="17">
        <v>1</v>
      </c>
      <c r="C7" s="17" t="s">
        <v>7</v>
      </c>
      <c r="D7" s="18" t="s">
        <v>48</v>
      </c>
      <c r="E7" s="17" t="s">
        <v>8</v>
      </c>
      <c r="F7" s="17">
        <v>1</v>
      </c>
      <c r="G7" s="21"/>
      <c r="H7" s="30">
        <f>F7*G7</f>
        <v>0</v>
      </c>
    </row>
    <row r="8" spans="1:8" ht="32" x14ac:dyDescent="0.2">
      <c r="A8" s="44"/>
      <c r="B8" s="3">
        <v>2</v>
      </c>
      <c r="C8" s="3" t="s">
        <v>9</v>
      </c>
      <c r="D8" s="4" t="s">
        <v>49</v>
      </c>
      <c r="E8" s="3" t="s">
        <v>23</v>
      </c>
      <c r="F8" s="3">
        <v>18</v>
      </c>
      <c r="G8" s="22"/>
      <c r="H8" s="31">
        <f t="shared" ref="H8:H29" si="0">F8*G8</f>
        <v>0</v>
      </c>
    </row>
    <row r="9" spans="1:8" ht="16" x14ac:dyDescent="0.2">
      <c r="A9" s="44"/>
      <c r="B9" s="3">
        <v>3</v>
      </c>
      <c r="C9" s="3" t="s">
        <v>11</v>
      </c>
      <c r="D9" s="4" t="s">
        <v>44</v>
      </c>
      <c r="E9" s="3" t="s">
        <v>8</v>
      </c>
      <c r="F9" s="3">
        <v>8</v>
      </c>
      <c r="G9" s="22"/>
      <c r="H9" s="31">
        <f t="shared" si="0"/>
        <v>0</v>
      </c>
    </row>
    <row r="10" spans="1:8" ht="16" x14ac:dyDescent="0.2">
      <c r="A10" s="44"/>
      <c r="B10" s="3">
        <v>4</v>
      </c>
      <c r="C10" s="3" t="s">
        <v>12</v>
      </c>
      <c r="D10" s="4" t="s">
        <v>24</v>
      </c>
      <c r="E10" s="3" t="s">
        <v>8</v>
      </c>
      <c r="F10" s="3">
        <v>2</v>
      </c>
      <c r="G10" s="22"/>
      <c r="H10" s="31">
        <f t="shared" si="0"/>
        <v>0</v>
      </c>
    </row>
    <row r="11" spans="1:8" x14ac:dyDescent="0.2">
      <c r="A11" s="44"/>
      <c r="B11" s="3">
        <v>5</v>
      </c>
      <c r="C11" s="3" t="s">
        <v>25</v>
      </c>
      <c r="D11" s="49" t="s">
        <v>13</v>
      </c>
      <c r="E11" s="3" t="s">
        <v>8</v>
      </c>
      <c r="F11" s="3">
        <v>1</v>
      </c>
      <c r="G11" s="22"/>
      <c r="H11" s="31">
        <f t="shared" si="0"/>
        <v>0</v>
      </c>
    </row>
    <row r="12" spans="1:8" x14ac:dyDescent="0.2">
      <c r="A12" s="44"/>
      <c r="B12" s="3">
        <v>6</v>
      </c>
      <c r="C12" s="3" t="s">
        <v>26</v>
      </c>
      <c r="D12" s="49"/>
      <c r="E12" s="3" t="s">
        <v>8</v>
      </c>
      <c r="F12" s="3">
        <v>4</v>
      </c>
      <c r="G12" s="22"/>
      <c r="H12" s="31">
        <f t="shared" si="0"/>
        <v>0</v>
      </c>
    </row>
    <row r="13" spans="1:8" ht="16" x14ac:dyDescent="0.2">
      <c r="A13" s="44"/>
      <c r="B13" s="3">
        <v>7</v>
      </c>
      <c r="C13" s="3" t="s">
        <v>14</v>
      </c>
      <c r="D13" s="4" t="s">
        <v>15</v>
      </c>
      <c r="E13" s="3" t="s">
        <v>8</v>
      </c>
      <c r="F13" s="3">
        <v>2</v>
      </c>
      <c r="G13" s="22"/>
      <c r="H13" s="31">
        <f t="shared" si="0"/>
        <v>0</v>
      </c>
    </row>
    <row r="14" spans="1:8" ht="16" x14ac:dyDescent="0.2">
      <c r="A14" s="44"/>
      <c r="B14" s="3">
        <v>8</v>
      </c>
      <c r="C14" s="3" t="s">
        <v>16</v>
      </c>
      <c r="D14" s="4" t="s">
        <v>27</v>
      </c>
      <c r="E14" s="3" t="s">
        <v>23</v>
      </c>
      <c r="F14" s="3">
        <v>18</v>
      </c>
      <c r="G14" s="22"/>
      <c r="H14" s="31">
        <f t="shared" si="0"/>
        <v>0</v>
      </c>
    </row>
    <row r="15" spans="1:8" ht="16" x14ac:dyDescent="0.2">
      <c r="A15" s="44"/>
      <c r="B15" s="3">
        <v>9</v>
      </c>
      <c r="C15" s="3" t="s">
        <v>17</v>
      </c>
      <c r="D15" s="4" t="s">
        <v>37</v>
      </c>
      <c r="E15" s="3" t="s">
        <v>10</v>
      </c>
      <c r="F15" s="3">
        <v>1</v>
      </c>
      <c r="G15" s="22"/>
      <c r="H15" s="31">
        <f t="shared" si="0"/>
        <v>0</v>
      </c>
    </row>
    <row r="16" spans="1:8" ht="16" x14ac:dyDescent="0.2">
      <c r="A16" s="44"/>
      <c r="B16" s="3">
        <v>10</v>
      </c>
      <c r="C16" s="3" t="s">
        <v>18</v>
      </c>
      <c r="D16" s="4" t="s">
        <v>19</v>
      </c>
      <c r="E16" s="3" t="s">
        <v>10</v>
      </c>
      <c r="F16" s="3">
        <v>1</v>
      </c>
      <c r="G16" s="22"/>
      <c r="H16" s="31">
        <f t="shared" si="0"/>
        <v>0</v>
      </c>
    </row>
    <row r="17" spans="1:8" ht="16" x14ac:dyDescent="0.2">
      <c r="A17" s="44"/>
      <c r="B17" s="3">
        <v>11</v>
      </c>
      <c r="C17" s="3" t="s">
        <v>28</v>
      </c>
      <c r="D17" s="4" t="s">
        <v>20</v>
      </c>
      <c r="E17" s="3" t="s">
        <v>10</v>
      </c>
      <c r="F17" s="3">
        <v>1</v>
      </c>
      <c r="G17" s="22"/>
      <c r="H17" s="31">
        <f t="shared" si="0"/>
        <v>0</v>
      </c>
    </row>
    <row r="18" spans="1:8" ht="17" thickBot="1" x14ac:dyDescent="0.25">
      <c r="A18" s="45"/>
      <c r="B18" s="19">
        <v>12</v>
      </c>
      <c r="C18" s="19" t="s">
        <v>21</v>
      </c>
      <c r="D18" s="20" t="s">
        <v>22</v>
      </c>
      <c r="E18" s="19" t="s">
        <v>10</v>
      </c>
      <c r="F18" s="19">
        <v>1</v>
      </c>
      <c r="G18" s="23"/>
      <c r="H18" s="32">
        <f t="shared" si="0"/>
        <v>0</v>
      </c>
    </row>
    <row r="19" spans="1:8" ht="32" x14ac:dyDescent="0.2">
      <c r="A19" s="46" t="s">
        <v>46</v>
      </c>
      <c r="B19" s="33">
        <v>1</v>
      </c>
      <c r="C19" s="33" t="s">
        <v>7</v>
      </c>
      <c r="D19" s="34" t="s">
        <v>50</v>
      </c>
      <c r="E19" s="33" t="s">
        <v>8</v>
      </c>
      <c r="F19" s="33">
        <v>1</v>
      </c>
      <c r="G19" s="21"/>
      <c r="H19" s="38">
        <f t="shared" si="0"/>
        <v>0</v>
      </c>
    </row>
    <row r="20" spans="1:8" ht="32" x14ac:dyDescent="0.2">
      <c r="A20" s="47"/>
      <c r="B20" s="16">
        <v>2</v>
      </c>
      <c r="C20" s="5" t="s">
        <v>9</v>
      </c>
      <c r="D20" s="6" t="s">
        <v>51</v>
      </c>
      <c r="E20" s="5" t="s">
        <v>23</v>
      </c>
      <c r="F20" s="5">
        <v>6.5</v>
      </c>
      <c r="G20" s="22"/>
      <c r="H20" s="39">
        <f t="shared" si="0"/>
        <v>0</v>
      </c>
    </row>
    <row r="21" spans="1:8" ht="16" x14ac:dyDescent="0.2">
      <c r="A21" s="47"/>
      <c r="B21" s="16">
        <v>3</v>
      </c>
      <c r="C21" s="5" t="s">
        <v>12</v>
      </c>
      <c r="D21" s="6" t="s">
        <v>24</v>
      </c>
      <c r="E21" s="5" t="s">
        <v>8</v>
      </c>
      <c r="F21" s="5">
        <v>2</v>
      </c>
      <c r="G21" s="22"/>
      <c r="H21" s="39">
        <f t="shared" si="0"/>
        <v>0</v>
      </c>
    </row>
    <row r="22" spans="1:8" x14ac:dyDescent="0.2">
      <c r="A22" s="47"/>
      <c r="B22" s="16">
        <v>4</v>
      </c>
      <c r="C22" s="5" t="s">
        <v>42</v>
      </c>
      <c r="D22" s="6"/>
      <c r="E22" s="5" t="s">
        <v>8</v>
      </c>
      <c r="F22" s="5">
        <v>1</v>
      </c>
      <c r="G22" s="22"/>
      <c r="H22" s="39">
        <f t="shared" si="0"/>
        <v>0</v>
      </c>
    </row>
    <row r="23" spans="1:8" ht="15" customHeight="1" x14ac:dyDescent="0.2">
      <c r="A23" s="47"/>
      <c r="B23" s="16">
        <v>5</v>
      </c>
      <c r="C23" s="5" t="s">
        <v>25</v>
      </c>
      <c r="D23" s="29" t="s">
        <v>39</v>
      </c>
      <c r="E23" s="5" t="s">
        <v>8</v>
      </c>
      <c r="F23" s="5">
        <v>1</v>
      </c>
      <c r="G23" s="22"/>
      <c r="H23" s="39">
        <f t="shared" si="0"/>
        <v>0</v>
      </c>
    </row>
    <row r="24" spans="1:8" ht="16" x14ac:dyDescent="0.2">
      <c r="A24" s="47"/>
      <c r="B24" s="16">
        <v>6</v>
      </c>
      <c r="C24" s="5" t="s">
        <v>26</v>
      </c>
      <c r="D24" s="28" t="s">
        <v>40</v>
      </c>
      <c r="E24" s="5" t="s">
        <v>8</v>
      </c>
      <c r="F24" s="5">
        <v>2</v>
      </c>
      <c r="G24" s="22"/>
      <c r="H24" s="39">
        <f t="shared" si="0"/>
        <v>0</v>
      </c>
    </row>
    <row r="25" spans="1:8" ht="16" x14ac:dyDescent="0.2">
      <c r="A25" s="47"/>
      <c r="B25" s="16">
        <v>7</v>
      </c>
      <c r="C25" s="5" t="s">
        <v>16</v>
      </c>
      <c r="D25" s="6" t="s">
        <v>41</v>
      </c>
      <c r="E25" s="5" t="s">
        <v>23</v>
      </c>
      <c r="F25" s="5">
        <v>6.5</v>
      </c>
      <c r="G25" s="22"/>
      <c r="H25" s="39">
        <f t="shared" si="0"/>
        <v>0</v>
      </c>
    </row>
    <row r="26" spans="1:8" ht="16" x14ac:dyDescent="0.2">
      <c r="A26" s="47"/>
      <c r="B26" s="16">
        <v>8</v>
      </c>
      <c r="C26" s="5" t="s">
        <v>17</v>
      </c>
      <c r="D26" s="6" t="s">
        <v>37</v>
      </c>
      <c r="E26" s="5" t="s">
        <v>10</v>
      </c>
      <c r="F26" s="5">
        <v>1</v>
      </c>
      <c r="G26" s="22"/>
      <c r="H26" s="39">
        <f t="shared" si="0"/>
        <v>0</v>
      </c>
    </row>
    <row r="27" spans="1:8" ht="16" x14ac:dyDescent="0.2">
      <c r="A27" s="47"/>
      <c r="B27" s="16">
        <v>9</v>
      </c>
      <c r="C27" s="5" t="s">
        <v>18</v>
      </c>
      <c r="D27" s="6" t="s">
        <v>19</v>
      </c>
      <c r="E27" s="5" t="s">
        <v>10</v>
      </c>
      <c r="F27" s="5">
        <v>1</v>
      </c>
      <c r="G27" s="22"/>
      <c r="H27" s="39">
        <f t="shared" si="0"/>
        <v>0</v>
      </c>
    </row>
    <row r="28" spans="1:8" ht="16" x14ac:dyDescent="0.2">
      <c r="A28" s="47"/>
      <c r="B28" s="16">
        <v>10</v>
      </c>
      <c r="C28" s="5" t="s">
        <v>28</v>
      </c>
      <c r="D28" s="6" t="s">
        <v>20</v>
      </c>
      <c r="E28" s="5" t="s">
        <v>10</v>
      </c>
      <c r="F28" s="5">
        <v>1</v>
      </c>
      <c r="G28" s="22"/>
      <c r="H28" s="39">
        <f t="shared" si="0"/>
        <v>0</v>
      </c>
    </row>
    <row r="29" spans="1:8" ht="17" thickBot="1" x14ac:dyDescent="0.25">
      <c r="A29" s="48"/>
      <c r="B29" s="35">
        <v>11</v>
      </c>
      <c r="C29" s="36" t="s">
        <v>21</v>
      </c>
      <c r="D29" s="37" t="s">
        <v>22</v>
      </c>
      <c r="E29" s="36" t="s">
        <v>10</v>
      </c>
      <c r="F29" s="36">
        <v>1</v>
      </c>
      <c r="G29" s="23"/>
      <c r="H29" s="40">
        <f t="shared" si="0"/>
        <v>0</v>
      </c>
    </row>
    <row r="30" spans="1:8" x14ac:dyDescent="0.2">
      <c r="C30" s="8" t="s">
        <v>29</v>
      </c>
    </row>
    <row r="31" spans="1:8" ht="16" thickBot="1" x14ac:dyDescent="0.25">
      <c r="C31" s="41" t="s">
        <v>38</v>
      </c>
      <c r="D31" s="41"/>
      <c r="E31" s="10" t="s">
        <v>32</v>
      </c>
      <c r="F31" s="11"/>
      <c r="G31" s="12"/>
      <c r="H31" s="12">
        <f>SUM(H7:H30)</f>
        <v>0</v>
      </c>
    </row>
    <row r="32" spans="1:8" ht="16" thickBot="1" x14ac:dyDescent="0.25">
      <c r="C32" s="41"/>
      <c r="D32" s="41"/>
      <c r="E32" s="10" t="s">
        <v>30</v>
      </c>
      <c r="F32" s="11"/>
      <c r="G32" s="12"/>
      <c r="H32" s="12">
        <f>H31*0.21</f>
        <v>0</v>
      </c>
    </row>
    <row r="33" spans="5:8" ht="16" thickBot="1" x14ac:dyDescent="0.25">
      <c r="E33" s="10" t="s">
        <v>31</v>
      </c>
      <c r="F33" s="11"/>
      <c r="G33" s="12"/>
      <c r="H33" s="12">
        <f>SUM(H31:H32)</f>
        <v>0</v>
      </c>
    </row>
  </sheetData>
  <sheetProtection algorithmName="SHA-512" hashValue="VAmWvi0OAq0JSYPMzp3lRLMPYxJcHg/TteXsdcNSeArKpPAq07kvU/FlusUN8qAPriqqtRFHO/QNgO1i0qiqKg==" saltValue="JzU8WM1ec4FleEObqFPR6g==" spinCount="100000" sheet="1" selectLockedCells="1"/>
  <mergeCells count="6">
    <mergeCell ref="C31:D32"/>
    <mergeCell ref="G1:H1"/>
    <mergeCell ref="A7:A18"/>
    <mergeCell ref="A19:A29"/>
    <mergeCell ref="D11:D12"/>
    <mergeCell ref="D3:G3"/>
  </mergeCells>
  <pageMargins left="0.75" right="0.75" top="1" bottom="1" header="0.5" footer="0.5"/>
  <pageSetup paperSize="9" scale="61" fitToHeight="10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Microsoft Office User</cp:lastModifiedBy>
  <dcterms:created xsi:type="dcterms:W3CDTF">2026-03-08T10:01:50Z</dcterms:created>
  <dcterms:modified xsi:type="dcterms:W3CDTF">2026-06-04T22:04:38Z</dcterms:modified>
</cp:coreProperties>
</file>